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80" windowWidth="16605" windowHeight="9075" tabRatio="937"/>
  </bookViews>
  <sheets>
    <sheet name="Trend Data" sheetId="3" r:id="rId1"/>
    <sheet name="Reduction Actions" sheetId="5" r:id="rId2"/>
    <sheet name="New Funds" sheetId="1" r:id="rId3"/>
    <sheet name="Facilities" sheetId="2" r:id="rId4"/>
  </sheets>
  <calcPr calcId="145621" calcOnSave="0"/>
</workbook>
</file>

<file path=xl/calcChain.xml><?xml version="1.0" encoding="utf-8"?>
<calcChain xmlns="http://schemas.openxmlformats.org/spreadsheetml/2006/main">
  <c r="G97" i="3" l="1"/>
  <c r="F97" i="3"/>
  <c r="G96" i="3"/>
  <c r="F96" i="3"/>
  <c r="F95" i="3"/>
  <c r="E95" i="3"/>
  <c r="G95" i="3" s="1"/>
  <c r="D95" i="3"/>
  <c r="C95" i="3"/>
  <c r="G94" i="3"/>
  <c r="F94" i="3"/>
  <c r="G93" i="3"/>
  <c r="F93" i="3"/>
  <c r="F92" i="3"/>
  <c r="E92" i="3"/>
  <c r="D92" i="3"/>
  <c r="G92" i="3" s="1"/>
  <c r="C92" i="3"/>
  <c r="G91" i="3"/>
  <c r="F91" i="3"/>
  <c r="G90" i="3"/>
  <c r="F90" i="3"/>
  <c r="G86" i="3"/>
  <c r="F86" i="3"/>
  <c r="E85" i="3"/>
  <c r="D85" i="3"/>
  <c r="F85" i="3" s="1"/>
  <c r="C85" i="3"/>
  <c r="G84" i="3"/>
  <c r="F84" i="3"/>
  <c r="G83" i="3"/>
  <c r="F83" i="3"/>
  <c r="G82" i="3"/>
  <c r="F82" i="3"/>
  <c r="D77" i="3"/>
  <c r="C77" i="3"/>
  <c r="B77" i="3"/>
  <c r="G60" i="3"/>
  <c r="F60" i="3"/>
  <c r="G59" i="3"/>
  <c r="F59" i="3"/>
  <c r="G58" i="3"/>
  <c r="F58" i="3"/>
  <c r="G57" i="3"/>
  <c r="F57" i="3"/>
  <c r="G56" i="3"/>
  <c r="F56" i="3"/>
  <c r="G55" i="3"/>
  <c r="F55" i="3"/>
  <c r="D50" i="3"/>
  <c r="C50" i="3"/>
  <c r="B50" i="3"/>
  <c r="G46" i="3"/>
  <c r="F46" i="3"/>
  <c r="G45" i="3"/>
  <c r="F45" i="3"/>
  <c r="G43" i="3"/>
  <c r="F43" i="3"/>
  <c r="G42" i="3"/>
  <c r="F42" i="3"/>
  <c r="G38" i="3"/>
  <c r="F38" i="3"/>
  <c r="G37" i="3"/>
  <c r="F37" i="3"/>
  <c r="G36" i="3"/>
  <c r="F36" i="3"/>
  <c r="G35" i="3"/>
  <c r="F35" i="3"/>
  <c r="E11" i="3"/>
  <c r="D11" i="3"/>
  <c r="C11" i="3"/>
  <c r="B11" i="3"/>
  <c r="G10" i="3"/>
  <c r="F10" i="3"/>
  <c r="E10" i="3"/>
  <c r="D10" i="3"/>
  <c r="C10" i="3"/>
  <c r="G8" i="3"/>
  <c r="F8" i="3"/>
  <c r="E8" i="3"/>
  <c r="D8" i="3"/>
  <c r="C8" i="3"/>
  <c r="G85" i="3" l="1"/>
  <c r="D4" i="5" l="1"/>
  <c r="F21" i="5" l="1"/>
  <c r="E21" i="5"/>
  <c r="D21" i="5" l="1"/>
  <c r="F21" i="2" l="1"/>
  <c r="E21" i="2" l="1"/>
  <c r="D14" i="1" l="1"/>
</calcChain>
</file>

<file path=xl/sharedStrings.xml><?xml version="1.0" encoding="utf-8"?>
<sst xmlns="http://schemas.openxmlformats.org/spreadsheetml/2006/main" count="158" uniqueCount="129">
  <si>
    <t>Priority Items</t>
  </si>
  <si>
    <t>List in Order of Priority</t>
  </si>
  <si>
    <t xml:space="preserve">Requested Amount </t>
  </si>
  <si>
    <t>Total</t>
  </si>
  <si>
    <t>Estimated Cost</t>
  </si>
  <si>
    <t>Proposed Funding Source (i.e. GO Bonds, Private, PPV, etc.</t>
  </si>
  <si>
    <t>NARRATIVE (As In Part III of the Budget Narrative)</t>
  </si>
  <si>
    <t>NARRATIVE (As In Part IV of the Budget Narrative)</t>
  </si>
  <si>
    <t>When would facility be needed?</t>
  </si>
  <si>
    <t>Reduction Action</t>
  </si>
  <si>
    <t>Headcount</t>
  </si>
  <si>
    <t>FTE</t>
  </si>
  <si>
    <t>Fall 2012</t>
  </si>
  <si>
    <t>Fall 2013</t>
  </si>
  <si>
    <t>% Change in FTE over prior Fall</t>
  </si>
  <si>
    <t>Enrollment Trends</t>
  </si>
  <si>
    <t>Source:  Audited Financial Statements</t>
  </si>
  <si>
    <t>Cash and Equivalents</t>
  </si>
  <si>
    <t>S-T Investments</t>
  </si>
  <si>
    <t>Receivables</t>
  </si>
  <si>
    <t xml:space="preserve">Current Liabilities </t>
  </si>
  <si>
    <t>Lease Purchase Obligations (L-T)</t>
  </si>
  <si>
    <t>Net Assets - Unrestricted</t>
  </si>
  <si>
    <t>Financial Trends</t>
  </si>
  <si>
    <t>State Appropriations</t>
  </si>
  <si>
    <t>FY 2013</t>
  </si>
  <si>
    <t>Source:  Budget Compliance Report</t>
  </si>
  <si>
    <t>Institution Name:</t>
  </si>
  <si>
    <t>Tuition Revenue</t>
  </si>
  <si>
    <t>State funding per Student FTE</t>
  </si>
  <si>
    <t>Undergraduate Tuition</t>
  </si>
  <si>
    <t>Graduate Tuition</t>
  </si>
  <si>
    <t>Special Institutional Fee</t>
  </si>
  <si>
    <t>Sponsored Revenue</t>
  </si>
  <si>
    <t>In-State Tuition Revenue</t>
  </si>
  <si>
    <t>Out of-State Tuition Revenue</t>
  </si>
  <si>
    <t>Tuition Revenue Analysis (Fund 10500)</t>
  </si>
  <si>
    <t>Financial Trends - Auxiliary Operations</t>
  </si>
  <si>
    <t>FY 2015</t>
  </si>
  <si>
    <t>FY 2016</t>
  </si>
  <si>
    <r>
      <t xml:space="preserve"># of Positions Impacted             </t>
    </r>
    <r>
      <rPr>
        <b/>
        <sz val="12"/>
        <rFont val="Times New Roman"/>
        <family val="1"/>
      </rPr>
      <t>(if applicable)</t>
    </r>
  </si>
  <si>
    <r>
      <t xml:space="preserve"># of Positions      </t>
    </r>
    <r>
      <rPr>
        <b/>
        <sz val="12"/>
        <rFont val="Times New Roman"/>
        <family val="1"/>
      </rPr>
      <t>(if applicable)</t>
    </r>
  </si>
  <si>
    <r>
      <t xml:space="preserve"># of Spaces, Rooms, SQ FT      </t>
    </r>
    <r>
      <rPr>
        <b/>
        <sz val="12"/>
        <color theme="1"/>
        <rFont val="Times New Roman"/>
        <family val="1"/>
      </rPr>
      <t>(if applicable)</t>
    </r>
  </si>
  <si>
    <t>Part VI -  Facility Needs</t>
  </si>
  <si>
    <t>FY 2017</t>
  </si>
  <si>
    <t xml:space="preserve">Funding </t>
  </si>
  <si>
    <t>Auxiliary Reserve Balance:</t>
  </si>
  <si>
    <t xml:space="preserve">     Unrestricted</t>
  </si>
  <si>
    <t>Total Auxiliary Reserve Balance</t>
  </si>
  <si>
    <t>Tuition Carry Forward</t>
  </si>
  <si>
    <t>Full-Time Staff</t>
  </si>
  <si>
    <t>Full-Time Faculty</t>
  </si>
  <si>
    <t xml:space="preserve">     Total Full-Time Employees</t>
  </si>
  <si>
    <t>Part-Time Faculty</t>
  </si>
  <si>
    <t>Part-Time Staff</t>
  </si>
  <si>
    <t xml:space="preserve">     R&amp;R Reserve</t>
  </si>
  <si>
    <t xml:space="preserve">     Reserved for Encumbrances </t>
  </si>
  <si>
    <t>The sum of the in-state and out-of-state tuition revenue must agree to the total tuition revenue reported on row 16.</t>
  </si>
  <si>
    <t>The sum of the undergraduate and graduate tuition revenue must agree to the total tuition revenue reported on row 16.</t>
  </si>
  <si>
    <t>Percent of Tuition Carried Forward</t>
  </si>
  <si>
    <t>Fall 2015 (Projected)</t>
  </si>
  <si>
    <t>Fall 2014</t>
  </si>
  <si>
    <t>Fall 2015</t>
  </si>
  <si>
    <t>Graduate Headcount</t>
  </si>
  <si>
    <t>The sum of graduate and undergraduate headcount must agree to the total headcount reported on row 7.</t>
  </si>
  <si>
    <t>Undergraduate Headcount</t>
  </si>
  <si>
    <t>Savings from Action ($)</t>
  </si>
  <si>
    <t xml:space="preserve">     Total Part-Time Employees</t>
  </si>
  <si>
    <t xml:space="preserve">Reductions of a permanent nature should be considered/implemented whenever possible.  Permanent reductions should be reported in subsequent years, while one-time actions should drop off.  The reduction plans should be for a 3-year period.  </t>
  </si>
  <si>
    <t>FY 2014</t>
  </si>
  <si>
    <t>FY 2016 Budget Hearing Data Sheet</t>
  </si>
  <si>
    <t>Fall 2016 (Projected)</t>
  </si>
  <si>
    <t xml:space="preserve"> </t>
  </si>
  <si>
    <t>% Change in Headcount over prior Fall</t>
  </si>
  <si>
    <t>Fall 2016</t>
  </si>
  <si>
    <t>Percent Change from 6/30/13 to 6/30/14</t>
  </si>
  <si>
    <t xml:space="preserve">Student Workers </t>
  </si>
  <si>
    <t>Graduate Assistants</t>
  </si>
  <si>
    <t>Financial Aid</t>
  </si>
  <si>
    <t>Fiscal Year 2016 Budget Hearing</t>
  </si>
  <si>
    <t>FY 2018</t>
  </si>
  <si>
    <t>Part IV -  How Would You Use New Money in FY16?</t>
  </si>
  <si>
    <t>Part IV -  What Actions Would You Take if State Funding Declined in FY16?</t>
  </si>
  <si>
    <t>Fall 2011</t>
  </si>
  <si>
    <t>FY 2012</t>
  </si>
  <si>
    <t>Percent Change from 6/30/12 to 6/30/14</t>
  </si>
  <si>
    <t>Percent Change from 6/30/14 to 6/30/15</t>
  </si>
  <si>
    <t>Percent Change from                          Fall 11 to Fall 13</t>
  </si>
  <si>
    <t>Percent Change from                          Fall 13 to Fall 14</t>
  </si>
  <si>
    <t>Capital Lease Obligations</t>
  </si>
  <si>
    <t>Capital Liability Burden Ratio</t>
  </si>
  <si>
    <r>
      <rPr>
        <i/>
        <u/>
        <sz val="9"/>
        <rFont val="Times New Roman"/>
        <family val="1"/>
      </rPr>
      <t>Capital Liability Burden Ratio</t>
    </r>
    <r>
      <rPr>
        <i/>
        <sz val="9"/>
        <rFont val="Times New Roman"/>
        <family val="1"/>
      </rPr>
      <t xml:space="preserve"> = Annual lease payments (principal + interest) divided by total revenues defined as follows ( the denominator of the fraction, total revenues, should include operating revenues and non-operating revenues, excluding capital gifts and grants and special item transfers).  </t>
    </r>
  </si>
  <si>
    <t>Annual Capital Lease Payments</t>
  </si>
  <si>
    <t>Total Capital Lease Obligations</t>
  </si>
  <si>
    <t>Student Housing Occupancy Rates</t>
  </si>
  <si>
    <t>Academics</t>
  </si>
  <si>
    <t>Beginning Freshman</t>
  </si>
  <si>
    <t>Carl Vinson Projections</t>
  </si>
  <si>
    <t>Total # of Active Programs</t>
  </si>
  <si>
    <t>Number of Degrees Awarded</t>
  </si>
  <si>
    <t>Number of Low Producing Programs</t>
  </si>
  <si>
    <r>
      <t>FY 2015 (</t>
    </r>
    <r>
      <rPr>
        <b/>
        <sz val="9"/>
        <rFont val="Times New Roman"/>
        <family val="1"/>
      </rPr>
      <t>Projected)</t>
    </r>
  </si>
  <si>
    <t>% of Students Receiving Federal Loans</t>
  </si>
  <si>
    <t>Federal Student Loan Default Rate</t>
  </si>
  <si>
    <r>
      <t xml:space="preserve">FY 2015              </t>
    </r>
    <r>
      <rPr>
        <b/>
        <sz val="11"/>
        <rFont val="Times New Roman"/>
        <family val="1"/>
      </rPr>
      <t xml:space="preserve"> (As of Fall 2014)</t>
    </r>
  </si>
  <si>
    <t>Total Auxiliaries Cash and Equivalents</t>
  </si>
  <si>
    <t>Financial Ratios</t>
  </si>
  <si>
    <t>Viability Ratio</t>
  </si>
  <si>
    <t>Return on Net Assets Ratio</t>
  </si>
  <si>
    <t>Current Ratio</t>
  </si>
  <si>
    <t>Cash Ratio</t>
  </si>
  <si>
    <t>Primary Reserve Ratio</t>
  </si>
  <si>
    <t>Capital Liability Per FTE</t>
  </si>
  <si>
    <t>% of Undergraduates Receiving Pell</t>
  </si>
  <si>
    <t>% of Undergraduates Receiving HOPE</t>
  </si>
  <si>
    <t>FY 2016 Reduction Target</t>
  </si>
  <si>
    <r>
      <t xml:space="preserve">Six-Year </t>
    </r>
    <r>
      <rPr>
        <u/>
        <sz val="12"/>
        <color theme="1"/>
        <rFont val="Times New Roman"/>
        <family val="1"/>
      </rPr>
      <t>Graduation Rates</t>
    </r>
    <r>
      <rPr>
        <sz val="12"/>
        <color theme="1"/>
        <rFont val="Times New Roman"/>
        <family val="1"/>
      </rPr>
      <t xml:space="preserve">
First-Time Full-Time Freshman</t>
    </r>
  </si>
  <si>
    <t>1st Qtr. Budget</t>
  </si>
  <si>
    <r>
      <rPr>
        <b/>
        <i/>
        <u/>
        <sz val="11"/>
        <color theme="1"/>
        <rFont val="Times New Roman"/>
        <family val="1"/>
      </rPr>
      <t>(3%</t>
    </r>
    <r>
      <rPr>
        <i/>
        <sz val="11"/>
        <color theme="1"/>
        <rFont val="Times New Roman"/>
        <family val="1"/>
      </rPr>
      <t xml:space="preserve"> of FY15 Original State Funds Budget)</t>
    </r>
  </si>
  <si>
    <r>
      <t>List Top 3 Priorities (</t>
    </r>
    <r>
      <rPr>
        <b/>
        <i/>
        <sz val="14"/>
        <rFont val="Times New Roman"/>
        <family val="1"/>
      </rPr>
      <t>in priority order</t>
    </r>
    <r>
      <rPr>
        <b/>
        <sz val="14"/>
        <rFont val="Times New Roman"/>
        <family val="1"/>
      </rPr>
      <t>)</t>
    </r>
  </si>
  <si>
    <r>
      <t xml:space="preserve">INSTITUTION NAME: </t>
    </r>
    <r>
      <rPr>
        <b/>
        <u/>
        <sz val="14"/>
        <color theme="1"/>
        <rFont val="Times New Roman"/>
        <family val="1"/>
      </rPr>
      <t xml:space="preserve">Clayton State University </t>
    </r>
  </si>
  <si>
    <t>Employee Trends</t>
  </si>
  <si>
    <r>
      <t xml:space="preserve">One-Year </t>
    </r>
    <r>
      <rPr>
        <u/>
        <sz val="12"/>
        <color theme="1"/>
        <rFont val="Times New Roman"/>
        <family val="1"/>
      </rPr>
      <t>Retention Rates</t>
    </r>
    <r>
      <rPr>
        <sz val="12"/>
        <color theme="1"/>
        <rFont val="Times New Roman"/>
        <family val="1"/>
      </rPr>
      <t xml:space="preserve">
for First-Time Full-Time Freshman</t>
    </r>
  </si>
  <si>
    <t># of Online Students (Enrolled 100%)</t>
  </si>
  <si>
    <t># of Students taking at least 1 online course but not enrolled 100% online</t>
  </si>
  <si>
    <t>Three-Year Cohort Year</t>
  </si>
  <si>
    <t>FY 2009</t>
  </si>
  <si>
    <t>FY 2010</t>
  </si>
  <si>
    <t>FY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</si>
</sst>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b/>
      <sz val="15"/>
      <color theme="0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mediumGray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0" fontId="10" fillId="0" borderId="0" xfId="0" applyFont="1"/>
    <xf numFmtId="14" fontId="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164" fontId="6" fillId="0" borderId="1" xfId="1" applyNumberFormat="1" applyFont="1" applyBorder="1" applyAlignment="1">
      <alignment horizontal="justify" vertical="center" wrapText="1"/>
    </xf>
    <xf numFmtId="164" fontId="7" fillId="0" borderId="0" xfId="1" applyNumberFormat="1" applyFont="1"/>
    <xf numFmtId="0" fontId="7" fillId="0" borderId="1" xfId="0" applyFont="1" applyBorder="1"/>
    <xf numFmtId="164" fontId="7" fillId="0" borderId="1" xfId="1" applyNumberFormat="1" applyFont="1" applyBorder="1"/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9" fontId="6" fillId="0" borderId="1" xfId="9" applyFont="1" applyBorder="1" applyAlignment="1">
      <alignment horizontal="center" vertical="center" wrapText="1"/>
    </xf>
    <xf numFmtId="9" fontId="6" fillId="0" borderId="1" xfId="9" applyFont="1" applyBorder="1" applyAlignment="1">
      <alignment vertical="center" wrapText="1"/>
    </xf>
    <xf numFmtId="164" fontId="6" fillId="8" borderId="1" xfId="1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17" fillId="0" borderId="0" xfId="0" applyFont="1"/>
    <xf numFmtId="0" fontId="18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wrapText="1"/>
    </xf>
    <xf numFmtId="0" fontId="20" fillId="0" borderId="0" xfId="0" applyFont="1"/>
    <xf numFmtId="0" fontId="18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4" fontId="7" fillId="0" borderId="1" xfId="1" applyFont="1" applyBorder="1"/>
    <xf numFmtId="0" fontId="8" fillId="0" borderId="0" xfId="0" applyFont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6" borderId="4" xfId="0" applyFont="1" applyFill="1" applyBorder="1"/>
    <xf numFmtId="0" fontId="7" fillId="6" borderId="4" xfId="0" applyFont="1" applyFill="1" applyBorder="1"/>
    <xf numFmtId="44" fontId="7" fillId="6" borderId="2" xfId="0" applyNumberFormat="1" applyFont="1" applyFill="1" applyBorder="1"/>
    <xf numFmtId="0" fontId="16" fillId="0" borderId="0" xfId="0" applyFont="1" applyAlignment="1"/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9" fillId="4" borderId="4" xfId="0" applyFont="1" applyFill="1" applyBorder="1"/>
    <xf numFmtId="0" fontId="7" fillId="4" borderId="4" xfId="0" applyFont="1" applyFill="1" applyBorder="1"/>
    <xf numFmtId="44" fontId="7" fillId="4" borderId="2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9" fillId="3" borderId="4" xfId="0" applyFont="1" applyFill="1" applyBorder="1"/>
    <xf numFmtId="0" fontId="7" fillId="3" borderId="4" xfId="0" applyFont="1" applyFill="1" applyBorder="1"/>
    <xf numFmtId="44" fontId="7" fillId="3" borderId="2" xfId="0" applyNumberFormat="1" applyFont="1" applyFill="1" applyBorder="1"/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1" xfId="1" applyNumberFormat="1" applyFont="1" applyBorder="1"/>
    <xf numFmtId="164" fontId="6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9" fontId="5" fillId="0" borderId="1" xfId="9" applyFont="1" applyBorder="1" applyAlignment="1">
      <alignment horizontal="center" vertical="center" wrapText="1"/>
    </xf>
    <xf numFmtId="0" fontId="7" fillId="0" borderId="5" xfId="0" applyFont="1" applyBorder="1"/>
    <xf numFmtId="0" fontId="8" fillId="0" borderId="0" xfId="0" applyFont="1"/>
    <xf numFmtId="0" fontId="5" fillId="0" borderId="0" xfId="0" applyFont="1" applyBorder="1" applyAlignment="1">
      <alignment horizontal="left" vertical="center" wrapText="1"/>
    </xf>
    <xf numFmtId="164" fontId="6" fillId="0" borderId="0" xfId="1" applyNumberFormat="1" applyFont="1" applyBorder="1" applyAlignment="1">
      <alignment horizontal="justify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44" fontId="7" fillId="0" borderId="10" xfId="1" applyFont="1" applyBorder="1"/>
    <xf numFmtId="0" fontId="5" fillId="0" borderId="10" xfId="0" applyFont="1" applyBorder="1" applyAlignment="1">
      <alignment horizontal="center" vertical="center" wrapText="1"/>
    </xf>
    <xf numFmtId="0" fontId="23" fillId="0" borderId="1" xfId="0" applyFont="1" applyBorder="1"/>
    <xf numFmtId="165" fontId="23" fillId="0" borderId="1" xfId="10" applyNumberFormat="1" applyFont="1" applyBorder="1"/>
    <xf numFmtId="165" fontId="12" fillId="0" borderId="1" xfId="10" applyNumberFormat="1" applyFont="1" applyBorder="1"/>
    <xf numFmtId="164" fontId="5" fillId="0" borderId="1" xfId="1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27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165" fontId="23" fillId="0" borderId="0" xfId="10" applyNumberFormat="1" applyFont="1" applyBorder="1"/>
    <xf numFmtId="0" fontId="25" fillId="10" borderId="5" xfId="0" applyFont="1" applyFill="1" applyBorder="1"/>
    <xf numFmtId="0" fontId="24" fillId="10" borderId="5" xfId="0" applyFont="1" applyFill="1" applyBorder="1"/>
    <xf numFmtId="0" fontId="6" fillId="0" borderId="1" xfId="9" applyNumberFormat="1" applyFont="1" applyBorder="1" applyAlignment="1">
      <alignment horizontal="center" vertical="center" wrapText="1"/>
    </xf>
    <xf numFmtId="10" fontId="6" fillId="0" borderId="1" xfId="9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justify" vertical="center" wrapText="1"/>
    </xf>
    <xf numFmtId="165" fontId="6" fillId="0" borderId="1" xfId="10" applyNumberFormat="1" applyFont="1" applyBorder="1" applyAlignment="1">
      <alignment horizontal="justify" vertical="center" wrapText="1"/>
    </xf>
    <xf numFmtId="165" fontId="6" fillId="0" borderId="1" xfId="10" applyNumberFormat="1" applyFont="1" applyBorder="1" applyAlignment="1">
      <alignment horizontal="left" vertical="center" wrapText="1"/>
    </xf>
    <xf numFmtId="0" fontId="12" fillId="0" borderId="1" xfId="0" applyFont="1" applyBorder="1"/>
    <xf numFmtId="10" fontId="5" fillId="0" borderId="1" xfId="9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20" fillId="0" borderId="1" xfId="1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1" xfId="9" applyNumberFormat="1" applyFont="1" applyBorder="1" applyAlignment="1">
      <alignment horizontal="center" vertical="center" wrapText="1"/>
    </xf>
    <xf numFmtId="0" fontId="23" fillId="0" borderId="12" xfId="0" applyFont="1" applyBorder="1"/>
    <xf numFmtId="10" fontId="6" fillId="0" borderId="0" xfId="9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164" fontId="8" fillId="0" borderId="5" xfId="1" applyNumberFormat="1" applyFont="1" applyBorder="1"/>
    <xf numFmtId="0" fontId="22" fillId="9" borderId="11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wrapText="1"/>
    </xf>
    <xf numFmtId="0" fontId="19" fillId="7" borderId="7" xfId="0" applyFont="1" applyFill="1" applyBorder="1" applyAlignment="1">
      <alignment horizontal="center" wrapText="1"/>
    </xf>
    <xf numFmtId="0" fontId="19" fillId="7" borderId="8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</cellXfs>
  <cellStyles count="11">
    <cellStyle name="Comma" xfId="10" builtinId="3"/>
    <cellStyle name="Comma 2" xfId="6"/>
    <cellStyle name="Currency" xfId="1" builtinId="4"/>
    <cellStyle name="Currency 10" xfId="7"/>
    <cellStyle name="Currency 2" xfId="2"/>
    <cellStyle name="Currency 2 2" xfId="5"/>
    <cellStyle name="Currency 27" xfId="8"/>
    <cellStyle name="Normal" xfId="0" builtinId="0"/>
    <cellStyle name="Normal 2" xfId="3"/>
    <cellStyle name="Normal 3" xfId="4"/>
    <cellStyle name="Percent" xfId="9" builtinId="5"/>
  </cellStyles>
  <dxfs count="0"/>
  <tableStyles count="0" defaultTableStyle="TableStyleMedium2" defaultPivotStyle="PivotStyleLight16"/>
  <colors>
    <mruColors>
      <color rgb="FFB01C31"/>
      <color rgb="FF0416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7"/>
  <sheetViews>
    <sheetView tabSelected="1" workbookViewId="0">
      <selection activeCell="F61" sqref="F61"/>
    </sheetView>
  </sheetViews>
  <sheetFormatPr defaultColWidth="8.85546875" defaultRowHeight="15" x14ac:dyDescent="0.25"/>
  <cols>
    <col min="1" max="1" width="36.7109375" style="3" customWidth="1"/>
    <col min="2" max="5" width="16" style="3" customWidth="1"/>
    <col min="6" max="6" width="16.28515625" style="3" customWidth="1"/>
    <col min="7" max="7" width="16" style="3" customWidth="1"/>
    <col min="8" max="16384" width="8.85546875" style="3"/>
  </cols>
  <sheetData>
    <row r="1" spans="1:7" s="54" customFormat="1" ht="20.25" x14ac:dyDescent="0.25">
      <c r="A1" s="102" t="s">
        <v>70</v>
      </c>
      <c r="B1" s="102"/>
      <c r="C1" s="102"/>
      <c r="D1" s="102"/>
      <c r="E1" s="102"/>
      <c r="F1" s="102"/>
      <c r="G1" s="102"/>
    </row>
    <row r="2" spans="1:7" s="6" customFormat="1" ht="15.75" x14ac:dyDescent="0.25"/>
    <row r="3" spans="1:7" s="7" customFormat="1" ht="18.75" x14ac:dyDescent="0.3">
      <c r="A3" s="7" t="s">
        <v>27</v>
      </c>
      <c r="B3" s="98"/>
      <c r="C3" s="98"/>
      <c r="D3" s="98"/>
    </row>
    <row r="4" spans="1:7" s="7" customFormat="1" ht="18.75" x14ac:dyDescent="0.3">
      <c r="B4" s="88"/>
      <c r="C4" s="88"/>
      <c r="D4" s="88"/>
    </row>
    <row r="5" spans="1:7" s="4" customFormat="1" ht="19.5" x14ac:dyDescent="0.3">
      <c r="A5" s="94" t="s">
        <v>15</v>
      </c>
      <c r="B5" s="95"/>
      <c r="C5" s="95"/>
      <c r="D5" s="95"/>
      <c r="E5" s="95"/>
      <c r="F5" s="95"/>
      <c r="G5" s="95"/>
    </row>
    <row r="6" spans="1:7" s="4" customFormat="1" ht="31.5" x14ac:dyDescent="0.3">
      <c r="A6" s="1"/>
      <c r="B6" s="1" t="s">
        <v>83</v>
      </c>
      <c r="C6" s="1" t="s">
        <v>12</v>
      </c>
      <c r="D6" s="1" t="s">
        <v>13</v>
      </c>
      <c r="E6" s="1" t="s">
        <v>61</v>
      </c>
      <c r="F6" s="1" t="s">
        <v>60</v>
      </c>
      <c r="G6" s="1" t="s">
        <v>71</v>
      </c>
    </row>
    <row r="7" spans="1:7" s="4" customFormat="1" ht="18.75" x14ac:dyDescent="0.3">
      <c r="A7" s="12" t="s">
        <v>10</v>
      </c>
      <c r="B7" s="82"/>
      <c r="C7" s="81"/>
      <c r="D7" s="81"/>
      <c r="E7" s="81"/>
      <c r="F7" s="81"/>
      <c r="G7" s="81"/>
    </row>
    <row r="8" spans="1:7" s="4" customFormat="1" ht="18.75" x14ac:dyDescent="0.3">
      <c r="A8" s="85" t="s">
        <v>73</v>
      </c>
      <c r="B8" s="73"/>
      <c r="C8" s="14" t="e">
        <f>+(C7-B7)/B7</f>
        <v>#DIV/0!</v>
      </c>
      <c r="D8" s="14" t="e">
        <f>+(D7-C7)/C7</f>
        <v>#DIV/0!</v>
      </c>
      <c r="E8" s="14" t="e">
        <f>+(E7-D7)/D7</f>
        <v>#DIV/0!</v>
      </c>
      <c r="F8" s="15" t="e">
        <f>+(F7-E7)/E7</f>
        <v>#DIV/0!</v>
      </c>
      <c r="G8" s="15" t="e">
        <f>+(G7-F7)/F7</f>
        <v>#DIV/0!</v>
      </c>
    </row>
    <row r="9" spans="1:7" s="4" customFormat="1" ht="18.75" x14ac:dyDescent="0.3">
      <c r="A9" s="12" t="s">
        <v>11</v>
      </c>
      <c r="B9" s="82"/>
      <c r="C9" s="82"/>
      <c r="D9" s="82"/>
      <c r="E9" s="82"/>
      <c r="F9" s="81"/>
      <c r="G9" s="81"/>
    </row>
    <row r="10" spans="1:7" s="4" customFormat="1" ht="18.75" x14ac:dyDescent="0.3">
      <c r="A10" s="86" t="s">
        <v>14</v>
      </c>
      <c r="B10" s="12"/>
      <c r="C10" s="14" t="e">
        <f>+(C9-B9)/B9</f>
        <v>#DIV/0!</v>
      </c>
      <c r="D10" s="14" t="e">
        <f>+(D9-C9)/C9</f>
        <v>#DIV/0!</v>
      </c>
      <c r="E10" s="14" t="e">
        <f>+(E9-D9)/D9</f>
        <v>#DIV/0!</v>
      </c>
      <c r="F10" s="15" t="e">
        <f>+(F9-E9)/E9</f>
        <v>#DIV/0!</v>
      </c>
      <c r="G10" s="15" t="e">
        <f>+(G9-F9)/F9</f>
        <v>#DIV/0!</v>
      </c>
    </row>
    <row r="11" spans="1:7" s="4" customFormat="1" ht="18.75" x14ac:dyDescent="0.3">
      <c r="A11" s="12" t="s">
        <v>29</v>
      </c>
      <c r="B11" s="8" t="e">
        <f>+B35/B9</f>
        <v>#DIV/0!</v>
      </c>
      <c r="C11" s="8" t="e">
        <f>+C35/C9</f>
        <v>#DIV/0!</v>
      </c>
      <c r="D11" s="57" t="e">
        <f>+D35/D9</f>
        <v>#DIV/0!</v>
      </c>
      <c r="E11" s="57" t="e">
        <f>+E35/E9</f>
        <v>#DIV/0!</v>
      </c>
      <c r="F11" s="16"/>
      <c r="G11" s="16"/>
    </row>
    <row r="12" spans="1:7" s="4" customFormat="1" ht="18.75" x14ac:dyDescent="0.3">
      <c r="A12" s="62"/>
      <c r="B12" s="62"/>
      <c r="C12" s="63"/>
      <c r="D12" s="64"/>
      <c r="E12" s="64"/>
      <c r="F12" s="108"/>
      <c r="G12" s="108"/>
    </row>
    <row r="13" spans="1:7" s="4" customFormat="1" ht="18.75" x14ac:dyDescent="0.3">
      <c r="A13" s="12" t="s">
        <v>65</v>
      </c>
      <c r="B13" s="82"/>
      <c r="C13" s="82"/>
      <c r="D13" s="82"/>
      <c r="E13" s="82"/>
      <c r="F13" s="82"/>
      <c r="G13" s="82"/>
    </row>
    <row r="14" spans="1:7" s="4" customFormat="1" ht="18.75" x14ac:dyDescent="0.3">
      <c r="A14" s="12" t="s">
        <v>63</v>
      </c>
      <c r="B14" s="82"/>
      <c r="C14" s="82"/>
      <c r="D14" s="82"/>
      <c r="E14" s="82"/>
      <c r="F14" s="82"/>
      <c r="G14" s="82"/>
    </row>
    <row r="15" spans="1:7" s="4" customFormat="1" ht="18.75" x14ac:dyDescent="0.3">
      <c r="A15" s="104" t="s">
        <v>64</v>
      </c>
      <c r="B15" s="105"/>
      <c r="C15" s="105"/>
      <c r="D15" s="105"/>
      <c r="E15" s="105"/>
      <c r="F15" s="105"/>
      <c r="G15" s="106"/>
    </row>
    <row r="16" spans="1:7" s="4" customFormat="1" ht="18.75" x14ac:dyDescent="0.3">
      <c r="A16" s="12" t="s">
        <v>96</v>
      </c>
      <c r="B16" s="82"/>
      <c r="C16" s="82"/>
      <c r="D16" s="82"/>
      <c r="E16" s="82"/>
      <c r="F16" s="82"/>
      <c r="G16" s="82"/>
    </row>
    <row r="17" spans="1:13" s="4" customFormat="1" ht="16.899999999999999" customHeight="1" x14ac:dyDescent="0.3">
      <c r="A17" s="118" t="s">
        <v>123</v>
      </c>
      <c r="B17" s="87"/>
      <c r="C17" s="82"/>
      <c r="D17" s="82"/>
      <c r="E17" s="82"/>
      <c r="F17" s="82"/>
      <c r="G17" s="82"/>
    </row>
    <row r="18" spans="1:13" s="4" customFormat="1" ht="31.5" x14ac:dyDescent="0.3">
      <c r="A18" s="118" t="s">
        <v>124</v>
      </c>
      <c r="B18" s="82"/>
      <c r="C18" s="82"/>
      <c r="D18" s="82"/>
      <c r="E18" s="82"/>
      <c r="F18" s="82"/>
      <c r="G18" s="82"/>
    </row>
    <row r="19" spans="1:13" s="4" customFormat="1" ht="15" customHeight="1" x14ac:dyDescent="0.3">
      <c r="A19" s="62"/>
      <c r="B19" s="62"/>
      <c r="C19" s="63"/>
      <c r="D19" s="64"/>
      <c r="E19" s="64"/>
      <c r="F19" s="107" t="s">
        <v>97</v>
      </c>
      <c r="G19" s="107"/>
    </row>
    <row r="20" spans="1:13" s="4" customFormat="1" ht="18.75" x14ac:dyDescent="0.3">
      <c r="A20" s="62"/>
      <c r="B20" s="62"/>
      <c r="C20" s="63"/>
      <c r="D20" s="64"/>
      <c r="E20" s="64"/>
      <c r="F20" s="66" t="s">
        <v>62</v>
      </c>
      <c r="G20" s="66" t="s">
        <v>74</v>
      </c>
    </row>
    <row r="21" spans="1:13" s="4" customFormat="1" ht="18.75" x14ac:dyDescent="0.3">
      <c r="A21" s="12" t="s">
        <v>10</v>
      </c>
      <c r="B21" s="16"/>
      <c r="C21" s="16"/>
      <c r="D21" s="16"/>
      <c r="E21" s="16"/>
      <c r="F21" s="82"/>
      <c r="G21" s="82"/>
      <c r="M21" s="4" t="s">
        <v>72</v>
      </c>
    </row>
    <row r="22" spans="1:13" s="4" customFormat="1" ht="18.75" x14ac:dyDescent="0.3">
      <c r="A22" s="12" t="s">
        <v>11</v>
      </c>
      <c r="B22" s="16"/>
      <c r="C22" s="16"/>
      <c r="D22" s="16"/>
      <c r="E22" s="16"/>
      <c r="F22" s="82"/>
      <c r="G22" s="82"/>
    </row>
    <row r="24" spans="1:13" s="4" customFormat="1" ht="19.5" x14ac:dyDescent="0.3">
      <c r="A24" s="94" t="s">
        <v>95</v>
      </c>
      <c r="B24" s="95"/>
      <c r="C24" s="95"/>
      <c r="D24" s="95"/>
      <c r="E24" s="95"/>
      <c r="F24" s="95"/>
      <c r="G24" s="95"/>
    </row>
    <row r="25" spans="1:13" ht="28.9" customHeight="1" x14ac:dyDescent="0.25">
      <c r="A25" s="1"/>
      <c r="B25" s="5" t="s">
        <v>84</v>
      </c>
      <c r="C25" s="5" t="s">
        <v>25</v>
      </c>
      <c r="D25" s="5" t="s">
        <v>69</v>
      </c>
      <c r="E25" s="5" t="s">
        <v>101</v>
      </c>
      <c r="F25" s="16"/>
      <c r="G25" s="16"/>
    </row>
    <row r="26" spans="1:13" ht="31.5" x14ac:dyDescent="0.25">
      <c r="A26" s="92" t="s">
        <v>122</v>
      </c>
      <c r="B26" s="10"/>
      <c r="C26" s="10"/>
      <c r="D26" s="10"/>
      <c r="E26" s="10"/>
      <c r="F26" s="16"/>
      <c r="G26" s="16"/>
    </row>
    <row r="27" spans="1:13" ht="31.5" x14ac:dyDescent="0.25">
      <c r="A27" s="92" t="s">
        <v>116</v>
      </c>
      <c r="B27" s="10"/>
      <c r="C27" s="10"/>
      <c r="D27" s="10"/>
      <c r="E27" s="10"/>
      <c r="F27" s="16"/>
      <c r="G27" s="16"/>
    </row>
    <row r="28" spans="1:13" ht="15.75" x14ac:dyDescent="0.25">
      <c r="A28" s="67" t="s">
        <v>99</v>
      </c>
      <c r="B28" s="10"/>
      <c r="C28" s="10"/>
      <c r="D28" s="10"/>
      <c r="E28" s="10"/>
      <c r="F28" s="16"/>
      <c r="G28" s="16"/>
    </row>
    <row r="29" spans="1:13" ht="15.75" x14ac:dyDescent="0.25">
      <c r="A29" s="67" t="s">
        <v>98</v>
      </c>
      <c r="B29" s="10"/>
      <c r="C29" s="10"/>
      <c r="D29" s="10"/>
      <c r="E29" s="10"/>
      <c r="F29" s="16"/>
      <c r="G29" s="16"/>
    </row>
    <row r="30" spans="1:13" ht="15.75" x14ac:dyDescent="0.25">
      <c r="A30" s="67" t="s">
        <v>100</v>
      </c>
      <c r="B30" s="10"/>
      <c r="C30" s="10"/>
      <c r="D30" s="10"/>
      <c r="E30" s="10"/>
      <c r="F30" s="16"/>
      <c r="G30" s="16"/>
    </row>
    <row r="32" spans="1:13" ht="19.5" x14ac:dyDescent="0.3">
      <c r="A32" s="94" t="s">
        <v>45</v>
      </c>
      <c r="B32" s="95"/>
      <c r="C32" s="95"/>
      <c r="D32" s="95"/>
      <c r="E32" s="95"/>
      <c r="F32" s="95"/>
      <c r="G32" s="95"/>
    </row>
    <row r="33" spans="1:7" ht="15.75" x14ac:dyDescent="0.25">
      <c r="A33" s="1"/>
      <c r="B33" s="5" t="s">
        <v>84</v>
      </c>
      <c r="C33" s="5" t="s">
        <v>25</v>
      </c>
      <c r="D33" s="5" t="s">
        <v>69</v>
      </c>
      <c r="E33" s="5" t="s">
        <v>38</v>
      </c>
      <c r="F33" s="99" t="s">
        <v>85</v>
      </c>
      <c r="G33" s="99" t="s">
        <v>86</v>
      </c>
    </row>
    <row r="34" spans="1:7" ht="31.5" x14ac:dyDescent="0.25">
      <c r="A34" s="103" t="s">
        <v>26</v>
      </c>
      <c r="B34" s="103"/>
      <c r="C34" s="103"/>
      <c r="D34" s="103"/>
      <c r="E34" s="74" t="s">
        <v>117</v>
      </c>
      <c r="F34" s="100"/>
      <c r="G34" s="100"/>
    </row>
    <row r="35" spans="1:7" ht="15.75" x14ac:dyDescent="0.25">
      <c r="A35" s="2" t="s">
        <v>24</v>
      </c>
      <c r="B35" s="8"/>
      <c r="C35" s="8"/>
      <c r="D35" s="8"/>
      <c r="E35" s="8"/>
      <c r="F35" s="79" t="e">
        <f t="shared" ref="F35:F38" si="0">+(D35-B35)/B35</f>
        <v>#DIV/0!</v>
      </c>
      <c r="G35" s="79" t="e">
        <f t="shared" ref="G35:G38" si="1">+(E35-D35)/D35</f>
        <v>#DIV/0!</v>
      </c>
    </row>
    <row r="36" spans="1:7" ht="15.75" x14ac:dyDescent="0.25">
      <c r="A36" s="2" t="s">
        <v>28</v>
      </c>
      <c r="B36" s="8"/>
      <c r="C36" s="8"/>
      <c r="D36" s="8"/>
      <c r="E36" s="8"/>
      <c r="F36" s="79" t="e">
        <f t="shared" si="0"/>
        <v>#DIV/0!</v>
      </c>
      <c r="G36" s="79" t="e">
        <f t="shared" si="1"/>
        <v>#DIV/0!</v>
      </c>
    </row>
    <row r="37" spans="1:7" ht="15.75" x14ac:dyDescent="0.25">
      <c r="A37" s="2" t="s">
        <v>32</v>
      </c>
      <c r="B37" s="8"/>
      <c r="C37" s="8"/>
      <c r="D37" s="8"/>
      <c r="E37" s="8"/>
      <c r="F37" s="79" t="e">
        <f t="shared" si="0"/>
        <v>#DIV/0!</v>
      </c>
      <c r="G37" s="79" t="e">
        <f t="shared" si="1"/>
        <v>#DIV/0!</v>
      </c>
    </row>
    <row r="38" spans="1:7" ht="15.75" x14ac:dyDescent="0.25">
      <c r="A38" s="2" t="s">
        <v>33</v>
      </c>
      <c r="B38" s="8"/>
      <c r="C38" s="8"/>
      <c r="D38" s="8"/>
      <c r="E38" s="8"/>
      <c r="F38" s="79" t="e">
        <f t="shared" si="0"/>
        <v>#DIV/0!</v>
      </c>
      <c r="G38" s="79" t="e">
        <f t="shared" si="1"/>
        <v>#DIV/0!</v>
      </c>
    </row>
    <row r="39" spans="1:7" x14ac:dyDescent="0.25">
      <c r="C39" s="9"/>
      <c r="D39" s="9"/>
      <c r="E39" s="9"/>
      <c r="F39" s="13"/>
      <c r="G39" s="13"/>
    </row>
    <row r="40" spans="1:7" ht="15.75" x14ac:dyDescent="0.25">
      <c r="A40" s="103" t="s">
        <v>36</v>
      </c>
      <c r="B40" s="103"/>
      <c r="C40" s="103"/>
      <c r="D40" s="103"/>
      <c r="E40" s="103"/>
      <c r="F40" s="99" t="s">
        <v>85</v>
      </c>
      <c r="G40" s="99" t="s">
        <v>86</v>
      </c>
    </row>
    <row r="41" spans="1:7" ht="15.75" x14ac:dyDescent="0.25">
      <c r="A41" s="10"/>
      <c r="B41" s="5" t="s">
        <v>84</v>
      </c>
      <c r="C41" s="5" t="s">
        <v>25</v>
      </c>
      <c r="D41" s="5" t="s">
        <v>69</v>
      </c>
      <c r="E41" s="5" t="s">
        <v>38</v>
      </c>
      <c r="F41" s="100"/>
      <c r="G41" s="100"/>
    </row>
    <row r="42" spans="1:7" ht="15.75" x14ac:dyDescent="0.25">
      <c r="A42" s="10" t="s">
        <v>34</v>
      </c>
      <c r="B42" s="10"/>
      <c r="C42" s="11"/>
      <c r="D42" s="11"/>
      <c r="E42" s="11"/>
      <c r="F42" s="79" t="e">
        <f>+(D42-B42)/B42</f>
        <v>#DIV/0!</v>
      </c>
      <c r="G42" s="79" t="e">
        <f>+(E42-D42)/D42</f>
        <v>#DIV/0!</v>
      </c>
    </row>
    <row r="43" spans="1:7" ht="15.75" x14ac:dyDescent="0.25">
      <c r="A43" s="10" t="s">
        <v>35</v>
      </c>
      <c r="B43" s="10"/>
      <c r="C43" s="11"/>
      <c r="D43" s="11"/>
      <c r="E43" s="11"/>
      <c r="F43" s="79" t="e">
        <f>+(D43-B43)/B43</f>
        <v>#DIV/0!</v>
      </c>
      <c r="G43" s="79" t="e">
        <f>+(E43-D43)/D43</f>
        <v>#DIV/0!</v>
      </c>
    </row>
    <row r="44" spans="1:7" x14ac:dyDescent="0.25">
      <c r="A44" s="104" t="s">
        <v>57</v>
      </c>
      <c r="B44" s="105"/>
      <c r="C44" s="105"/>
      <c r="D44" s="105"/>
      <c r="E44" s="105"/>
      <c r="F44" s="105"/>
      <c r="G44" s="105"/>
    </row>
    <row r="45" spans="1:7" ht="15.75" x14ac:dyDescent="0.25">
      <c r="A45" s="10" t="s">
        <v>30</v>
      </c>
      <c r="B45" s="10"/>
      <c r="C45" s="11"/>
      <c r="D45" s="11"/>
      <c r="E45" s="11"/>
      <c r="F45" s="79" t="e">
        <f t="shared" ref="F45:F46" si="2">+(D45-B45)/B45</f>
        <v>#DIV/0!</v>
      </c>
      <c r="G45" s="79" t="e">
        <f t="shared" ref="G45:G46" si="3">+(E45-D45)/D45</f>
        <v>#DIV/0!</v>
      </c>
    </row>
    <row r="46" spans="1:7" ht="15.75" x14ac:dyDescent="0.25">
      <c r="A46" s="10" t="s">
        <v>31</v>
      </c>
      <c r="B46" s="10"/>
      <c r="C46" s="11"/>
      <c r="D46" s="11"/>
      <c r="E46" s="11"/>
      <c r="F46" s="79" t="e">
        <f t="shared" si="2"/>
        <v>#DIV/0!</v>
      </c>
      <c r="G46" s="79" t="e">
        <f t="shared" si="3"/>
        <v>#DIV/0!</v>
      </c>
    </row>
    <row r="47" spans="1:7" x14ac:dyDescent="0.25">
      <c r="A47" s="101" t="s">
        <v>58</v>
      </c>
      <c r="B47" s="101"/>
      <c r="C47" s="101"/>
      <c r="D47" s="101"/>
      <c r="E47" s="101"/>
      <c r="F47" s="101"/>
      <c r="G47" s="101"/>
    </row>
    <row r="48" spans="1:7" x14ac:dyDescent="0.25">
      <c r="A48" s="55"/>
      <c r="B48" s="55"/>
      <c r="C48" s="55"/>
      <c r="D48" s="55"/>
      <c r="E48" s="55"/>
      <c r="F48" s="55"/>
    </row>
    <row r="49" spans="1:7" ht="15.75" x14ac:dyDescent="0.25">
      <c r="A49" s="10" t="s">
        <v>49</v>
      </c>
      <c r="B49" s="10"/>
      <c r="C49" s="11"/>
      <c r="D49" s="11"/>
      <c r="E49" s="16"/>
      <c r="F49" s="16"/>
      <c r="G49" s="16"/>
    </row>
    <row r="50" spans="1:7" ht="15.75" x14ac:dyDescent="0.25">
      <c r="A50" s="10" t="s">
        <v>59</v>
      </c>
      <c r="B50" s="56" t="e">
        <f>+B49/B36</f>
        <v>#DIV/0!</v>
      </c>
      <c r="C50" s="56" t="e">
        <f>+C49/C36</f>
        <v>#DIV/0!</v>
      </c>
      <c r="D50" s="56" t="e">
        <f t="shared" ref="D50" si="4">+D49/D36</f>
        <v>#DIV/0!</v>
      </c>
      <c r="E50" s="16"/>
      <c r="F50" s="16"/>
      <c r="G50" s="16"/>
    </row>
    <row r="51" spans="1:7" x14ac:dyDescent="0.25">
      <c r="C51" s="9"/>
      <c r="D51" s="9"/>
      <c r="E51" s="9"/>
      <c r="F51" s="13"/>
    </row>
    <row r="52" spans="1:7" ht="19.5" x14ac:dyDescent="0.3">
      <c r="A52" s="96" t="s">
        <v>23</v>
      </c>
      <c r="B52" s="97"/>
      <c r="C52" s="97"/>
      <c r="D52" s="97"/>
      <c r="E52" s="97"/>
      <c r="F52" s="97"/>
      <c r="G52" s="97"/>
    </row>
    <row r="53" spans="1:7" ht="15.75" x14ac:dyDescent="0.25">
      <c r="A53" s="1"/>
      <c r="B53" s="5">
        <v>41090</v>
      </c>
      <c r="C53" s="5">
        <v>41455</v>
      </c>
      <c r="D53" s="5">
        <v>41820</v>
      </c>
      <c r="E53" s="5"/>
      <c r="F53" s="99" t="s">
        <v>85</v>
      </c>
      <c r="G53" s="99" t="s">
        <v>75</v>
      </c>
    </row>
    <row r="54" spans="1:7" ht="15.75" x14ac:dyDescent="0.25">
      <c r="A54" s="103" t="s">
        <v>16</v>
      </c>
      <c r="B54" s="103"/>
      <c r="C54" s="103"/>
      <c r="D54" s="103"/>
      <c r="E54" s="103"/>
      <c r="F54" s="100"/>
      <c r="G54" s="100"/>
    </row>
    <row r="55" spans="1:7" ht="15.75" x14ac:dyDescent="0.25">
      <c r="A55" s="2" t="s">
        <v>17</v>
      </c>
      <c r="B55" s="2"/>
      <c r="C55" s="8"/>
      <c r="D55" s="8"/>
      <c r="E55" s="16"/>
      <c r="F55" s="14" t="e">
        <f>+(D55-B55)/B55</f>
        <v>#DIV/0!</v>
      </c>
      <c r="G55" s="78" t="e">
        <f>+(D55-C55)/C55</f>
        <v>#DIV/0!</v>
      </c>
    </row>
    <row r="56" spans="1:7" ht="15.75" x14ac:dyDescent="0.25">
      <c r="A56" s="2" t="s">
        <v>18</v>
      </c>
      <c r="B56" s="2"/>
      <c r="C56" s="8"/>
      <c r="D56" s="8"/>
      <c r="E56" s="16"/>
      <c r="F56" s="14" t="e">
        <f t="shared" ref="F56:F60" si="5">+(D56-B56)/B56</f>
        <v>#DIV/0!</v>
      </c>
      <c r="G56" s="78" t="e">
        <f t="shared" ref="G56:G60" si="6">+(D56-C56)/C56</f>
        <v>#DIV/0!</v>
      </c>
    </row>
    <row r="57" spans="1:7" ht="15.75" x14ac:dyDescent="0.25">
      <c r="A57" s="2" t="s">
        <v>19</v>
      </c>
      <c r="B57" s="2"/>
      <c r="C57" s="8"/>
      <c r="D57" s="8"/>
      <c r="E57" s="16"/>
      <c r="F57" s="14" t="e">
        <f t="shared" si="5"/>
        <v>#DIV/0!</v>
      </c>
      <c r="G57" s="78" t="e">
        <f t="shared" si="6"/>
        <v>#DIV/0!</v>
      </c>
    </row>
    <row r="58" spans="1:7" ht="15.75" x14ac:dyDescent="0.25">
      <c r="A58" s="2" t="s">
        <v>20</v>
      </c>
      <c r="B58" s="2"/>
      <c r="C58" s="8"/>
      <c r="D58" s="8"/>
      <c r="E58" s="16"/>
      <c r="F58" s="14" t="e">
        <f t="shared" si="5"/>
        <v>#DIV/0!</v>
      </c>
      <c r="G58" s="78" t="e">
        <f t="shared" si="6"/>
        <v>#DIV/0!</v>
      </c>
    </row>
    <row r="59" spans="1:7" ht="15.75" x14ac:dyDescent="0.25">
      <c r="A59" s="2" t="s">
        <v>21</v>
      </c>
      <c r="B59" s="2"/>
      <c r="C59" s="8"/>
      <c r="D59" s="8"/>
      <c r="E59" s="16"/>
      <c r="F59" s="14" t="e">
        <f t="shared" si="5"/>
        <v>#DIV/0!</v>
      </c>
      <c r="G59" s="78" t="e">
        <f t="shared" si="6"/>
        <v>#DIV/0!</v>
      </c>
    </row>
    <row r="60" spans="1:7" ht="15.75" x14ac:dyDescent="0.25">
      <c r="A60" s="2" t="s">
        <v>22</v>
      </c>
      <c r="B60" s="2"/>
      <c r="C60" s="8"/>
      <c r="D60" s="8"/>
      <c r="E60" s="16"/>
      <c r="F60" s="14" t="e">
        <f t="shared" si="5"/>
        <v>#DIV/0!</v>
      </c>
      <c r="G60" s="78" t="e">
        <f t="shared" si="6"/>
        <v>#DIV/0!</v>
      </c>
    </row>
    <row r="61" spans="1:7" x14ac:dyDescent="0.25">
      <c r="C61" s="9"/>
      <c r="D61" s="9"/>
      <c r="E61" s="9"/>
      <c r="F61" s="13"/>
    </row>
    <row r="62" spans="1:7" ht="19.5" x14ac:dyDescent="0.3">
      <c r="A62" s="96" t="s">
        <v>106</v>
      </c>
      <c r="B62" s="97"/>
      <c r="C62" s="97"/>
      <c r="D62" s="97"/>
      <c r="E62" s="97"/>
      <c r="F62" s="97"/>
      <c r="G62" s="97"/>
    </row>
    <row r="63" spans="1:7" ht="15.75" x14ac:dyDescent="0.25">
      <c r="A63" s="2"/>
      <c r="B63" s="5">
        <v>41090</v>
      </c>
      <c r="C63" s="5">
        <v>41455</v>
      </c>
      <c r="D63" s="5">
        <v>41820</v>
      </c>
      <c r="E63" s="16"/>
      <c r="F63" s="16"/>
      <c r="G63" s="16"/>
    </row>
    <row r="64" spans="1:7" ht="15.75" x14ac:dyDescent="0.25">
      <c r="A64" s="2" t="s">
        <v>111</v>
      </c>
      <c r="B64" s="5"/>
      <c r="C64" s="5"/>
      <c r="D64" s="5"/>
      <c r="E64" s="16"/>
      <c r="F64" s="16"/>
      <c r="G64" s="16"/>
    </row>
    <row r="65" spans="1:7" ht="15.75" x14ac:dyDescent="0.25">
      <c r="A65" s="2" t="s">
        <v>107</v>
      </c>
      <c r="B65" s="5"/>
      <c r="C65" s="5"/>
      <c r="D65" s="5"/>
      <c r="E65" s="16"/>
      <c r="F65" s="16"/>
      <c r="G65" s="16"/>
    </row>
    <row r="66" spans="1:7" ht="15.75" x14ac:dyDescent="0.25">
      <c r="A66" s="2" t="s">
        <v>108</v>
      </c>
      <c r="B66" s="2"/>
      <c r="C66" s="8"/>
      <c r="D66" s="8"/>
      <c r="E66" s="16"/>
      <c r="F66" s="16"/>
      <c r="G66" s="16"/>
    </row>
    <row r="67" spans="1:7" ht="15.75" x14ac:dyDescent="0.25">
      <c r="A67" s="2" t="s">
        <v>109</v>
      </c>
      <c r="B67" s="2"/>
      <c r="C67" s="8"/>
      <c r="D67" s="8"/>
      <c r="E67" s="16"/>
      <c r="F67" s="16"/>
      <c r="G67" s="16"/>
    </row>
    <row r="68" spans="1:7" ht="15.75" x14ac:dyDescent="0.25">
      <c r="A68" s="2" t="s">
        <v>110</v>
      </c>
      <c r="B68" s="2"/>
      <c r="C68" s="8"/>
      <c r="D68" s="8"/>
      <c r="E68" s="16"/>
      <c r="F68" s="16"/>
      <c r="G68" s="16"/>
    </row>
    <row r="69" spans="1:7" x14ac:dyDescent="0.25">
      <c r="C69" s="9"/>
      <c r="D69" s="9"/>
      <c r="E69" s="9"/>
      <c r="F69" s="13"/>
    </row>
    <row r="70" spans="1:7" ht="19.5" x14ac:dyDescent="0.3">
      <c r="A70" s="96" t="s">
        <v>89</v>
      </c>
      <c r="B70" s="97"/>
      <c r="C70" s="97"/>
      <c r="D70" s="97"/>
      <c r="E70" s="97"/>
      <c r="F70" s="97"/>
      <c r="G70" s="97"/>
    </row>
    <row r="71" spans="1:7" ht="15.75" x14ac:dyDescent="0.25">
      <c r="A71" s="1"/>
      <c r="B71" s="5">
        <v>41090</v>
      </c>
      <c r="C71" s="5">
        <v>41455</v>
      </c>
      <c r="D71" s="5">
        <v>41820</v>
      </c>
      <c r="E71" s="16"/>
      <c r="F71" s="16"/>
      <c r="G71" s="16"/>
    </row>
    <row r="72" spans="1:7" ht="15.75" x14ac:dyDescent="0.25">
      <c r="A72" s="2" t="s">
        <v>90</v>
      </c>
      <c r="B72" s="2"/>
      <c r="C72" s="8"/>
      <c r="D72" s="8"/>
      <c r="E72" s="16"/>
      <c r="F72" s="16"/>
      <c r="G72" s="16"/>
    </row>
    <row r="73" spans="1:7" x14ac:dyDescent="0.25">
      <c r="A73" s="101" t="s">
        <v>91</v>
      </c>
      <c r="B73" s="101"/>
      <c r="C73" s="101"/>
      <c r="D73" s="101"/>
      <c r="E73" s="101"/>
      <c r="F73" s="101"/>
      <c r="G73" s="101"/>
    </row>
    <row r="74" spans="1:7" ht="15.75" x14ac:dyDescent="0.25">
      <c r="A74" s="2" t="s">
        <v>92</v>
      </c>
      <c r="B74" s="2"/>
      <c r="C74" s="8"/>
      <c r="D74" s="8"/>
      <c r="E74" s="16"/>
      <c r="F74" s="16"/>
      <c r="G74" s="16"/>
    </row>
    <row r="75" spans="1:7" ht="15.75" x14ac:dyDescent="0.25">
      <c r="A75" s="2" t="s">
        <v>93</v>
      </c>
      <c r="B75" s="2"/>
      <c r="C75" s="8"/>
      <c r="D75" s="8"/>
      <c r="E75" s="16"/>
      <c r="F75" s="16"/>
      <c r="G75" s="16"/>
    </row>
    <row r="76" spans="1:7" ht="15.75" x14ac:dyDescent="0.25">
      <c r="A76" s="2" t="s">
        <v>94</v>
      </c>
      <c r="B76" s="2"/>
      <c r="C76" s="8"/>
      <c r="D76" s="8"/>
      <c r="E76" s="16"/>
      <c r="F76" s="16"/>
      <c r="G76" s="16"/>
    </row>
    <row r="77" spans="1:7" ht="15.75" x14ac:dyDescent="0.25">
      <c r="A77" s="10" t="s">
        <v>112</v>
      </c>
      <c r="B77" s="80" t="e">
        <f>+B75/B9</f>
        <v>#DIV/0!</v>
      </c>
      <c r="C77" s="80" t="e">
        <f>+C75/C9</f>
        <v>#DIV/0!</v>
      </c>
      <c r="D77" s="80" t="e">
        <f>+D75/D9</f>
        <v>#DIV/0!</v>
      </c>
      <c r="E77" s="16"/>
      <c r="F77" s="16"/>
      <c r="G77" s="16"/>
    </row>
    <row r="79" spans="1:7" ht="19.5" x14ac:dyDescent="0.3">
      <c r="A79" s="96" t="s">
        <v>37</v>
      </c>
      <c r="B79" s="97"/>
      <c r="C79" s="97"/>
      <c r="D79" s="97"/>
      <c r="E79" s="97"/>
      <c r="F79" s="97"/>
      <c r="G79" s="97"/>
    </row>
    <row r="80" spans="1:7" ht="15.75" x14ac:dyDescent="0.25">
      <c r="A80" s="2"/>
      <c r="B80" s="5">
        <v>41090</v>
      </c>
      <c r="C80" s="5">
        <v>41455</v>
      </c>
      <c r="D80" s="5">
        <v>41820</v>
      </c>
      <c r="E80" s="5"/>
      <c r="F80" s="99" t="s">
        <v>85</v>
      </c>
      <c r="G80" s="99" t="s">
        <v>75</v>
      </c>
    </row>
    <row r="81" spans="1:7" ht="15.75" x14ac:dyDescent="0.25">
      <c r="A81" s="71" t="s">
        <v>46</v>
      </c>
      <c r="B81" s="71"/>
      <c r="C81" s="8"/>
      <c r="D81" s="8"/>
      <c r="E81" s="8"/>
      <c r="F81" s="100"/>
      <c r="G81" s="100"/>
    </row>
    <row r="82" spans="1:7" ht="15.75" x14ac:dyDescent="0.25">
      <c r="A82" s="2" t="s">
        <v>47</v>
      </c>
      <c r="B82" s="2"/>
      <c r="C82" s="8"/>
      <c r="D82" s="8"/>
      <c r="E82" s="8"/>
      <c r="F82" s="14" t="e">
        <f t="shared" ref="F82:F86" si="7">+(D82-B82)/B82</f>
        <v>#DIV/0!</v>
      </c>
      <c r="G82" s="78" t="e">
        <f>+(D82-C82)/C82</f>
        <v>#DIV/0!</v>
      </c>
    </row>
    <row r="83" spans="1:7" ht="15.75" x14ac:dyDescent="0.25">
      <c r="A83" s="2" t="s">
        <v>56</v>
      </c>
      <c r="B83" s="2"/>
      <c r="C83" s="8"/>
      <c r="D83" s="8"/>
      <c r="E83" s="8"/>
      <c r="F83" s="14" t="e">
        <f t="shared" si="7"/>
        <v>#DIV/0!</v>
      </c>
      <c r="G83" s="78" t="e">
        <f t="shared" ref="G83:G85" si="8">+(D83-C83)/C83</f>
        <v>#DIV/0!</v>
      </c>
    </row>
    <row r="84" spans="1:7" ht="15.75" x14ac:dyDescent="0.25">
      <c r="A84" s="2" t="s">
        <v>55</v>
      </c>
      <c r="B84" s="2"/>
      <c r="C84" s="8"/>
      <c r="D84" s="8"/>
      <c r="E84" s="8"/>
      <c r="F84" s="14" t="e">
        <f t="shared" si="7"/>
        <v>#DIV/0!</v>
      </c>
      <c r="G84" s="78" t="e">
        <f t="shared" si="8"/>
        <v>#DIV/0!</v>
      </c>
    </row>
    <row r="85" spans="1:7" ht="15.75" x14ac:dyDescent="0.25">
      <c r="A85" s="71" t="s">
        <v>48</v>
      </c>
      <c r="B85" s="71"/>
      <c r="C85" s="70">
        <f>+SUM(C82:C84)</f>
        <v>0</v>
      </c>
      <c r="D85" s="70">
        <f>+SUM(D82:D84)</f>
        <v>0</v>
      </c>
      <c r="E85" s="70">
        <f>+SUM(E82:E84)</f>
        <v>0</v>
      </c>
      <c r="F85" s="59" t="e">
        <f t="shared" si="7"/>
        <v>#DIV/0!</v>
      </c>
      <c r="G85" s="89" t="e">
        <f t="shared" si="8"/>
        <v>#DIV/0!</v>
      </c>
    </row>
    <row r="86" spans="1:7" ht="15.75" x14ac:dyDescent="0.25">
      <c r="A86" s="2" t="s">
        <v>105</v>
      </c>
      <c r="B86" s="2"/>
      <c r="C86" s="8"/>
      <c r="D86" s="8"/>
      <c r="E86" s="8"/>
      <c r="F86" s="14" t="e">
        <f t="shared" si="7"/>
        <v>#DIV/0!</v>
      </c>
      <c r="G86" s="78" t="e">
        <f>+(D86-C86)/C86</f>
        <v>#DIV/0!</v>
      </c>
    </row>
    <row r="88" spans="1:7" ht="19.5" x14ac:dyDescent="0.3">
      <c r="A88" s="94" t="s">
        <v>121</v>
      </c>
      <c r="B88" s="95"/>
      <c r="C88" s="95"/>
      <c r="D88" s="95"/>
      <c r="E88" s="95"/>
      <c r="F88" s="95"/>
      <c r="G88" s="95"/>
    </row>
    <row r="89" spans="1:7" ht="36.75" x14ac:dyDescent="0.25">
      <c r="A89" s="2"/>
      <c r="B89" s="5" t="s">
        <v>83</v>
      </c>
      <c r="C89" s="5" t="s">
        <v>12</v>
      </c>
      <c r="D89" s="5" t="s">
        <v>13</v>
      </c>
      <c r="E89" s="5" t="s">
        <v>61</v>
      </c>
      <c r="F89" s="58" t="s">
        <v>87</v>
      </c>
      <c r="G89" s="58" t="s">
        <v>88</v>
      </c>
    </row>
    <row r="90" spans="1:7" ht="15.75" x14ac:dyDescent="0.25">
      <c r="A90" s="67" t="s">
        <v>51</v>
      </c>
      <c r="B90" s="68"/>
      <c r="C90" s="68"/>
      <c r="D90" s="68"/>
      <c r="E90" s="68"/>
      <c r="F90" s="79" t="e">
        <f t="shared" ref="F90:F97" si="9">+(D90-B90)/B90</f>
        <v>#DIV/0!</v>
      </c>
      <c r="G90" s="79" t="e">
        <f t="shared" ref="G90:G97" si="10">+(E90-D90)/D90</f>
        <v>#DIV/0!</v>
      </c>
    </row>
    <row r="91" spans="1:7" ht="15.75" x14ac:dyDescent="0.25">
      <c r="A91" s="67" t="s">
        <v>50</v>
      </c>
      <c r="B91" s="68"/>
      <c r="C91" s="68"/>
      <c r="D91" s="68"/>
      <c r="E91" s="68"/>
      <c r="F91" s="79" t="e">
        <f t="shared" si="9"/>
        <v>#DIV/0!</v>
      </c>
      <c r="G91" s="79" t="e">
        <f t="shared" si="10"/>
        <v>#DIV/0!</v>
      </c>
    </row>
    <row r="92" spans="1:7" s="61" customFormat="1" ht="15.75" x14ac:dyDescent="0.25">
      <c r="A92" s="83" t="s">
        <v>52</v>
      </c>
      <c r="B92" s="69"/>
      <c r="C92" s="69">
        <f>+C91+C90</f>
        <v>0</v>
      </c>
      <c r="D92" s="69">
        <f>+D91+D90</f>
        <v>0</v>
      </c>
      <c r="E92" s="69">
        <f>+E91+E90</f>
        <v>0</v>
      </c>
      <c r="F92" s="84" t="e">
        <f t="shared" si="9"/>
        <v>#DIV/0!</v>
      </c>
      <c r="G92" s="84" t="e">
        <f t="shared" si="10"/>
        <v>#DIV/0!</v>
      </c>
    </row>
    <row r="93" spans="1:7" ht="15.75" x14ac:dyDescent="0.25">
      <c r="A93" s="67" t="s">
        <v>53</v>
      </c>
      <c r="B93" s="68"/>
      <c r="C93" s="68"/>
      <c r="D93" s="68"/>
      <c r="E93" s="68"/>
      <c r="F93" s="79" t="e">
        <f t="shared" si="9"/>
        <v>#DIV/0!</v>
      </c>
      <c r="G93" s="79" t="e">
        <f t="shared" si="10"/>
        <v>#DIV/0!</v>
      </c>
    </row>
    <row r="94" spans="1:7" ht="15.75" x14ac:dyDescent="0.25">
      <c r="A94" s="67" t="s">
        <v>54</v>
      </c>
      <c r="B94" s="68"/>
      <c r="C94" s="68"/>
      <c r="D94" s="68"/>
      <c r="E94" s="68"/>
      <c r="F94" s="79" t="e">
        <f t="shared" si="9"/>
        <v>#DIV/0!</v>
      </c>
      <c r="G94" s="79" t="e">
        <f t="shared" si="10"/>
        <v>#DIV/0!</v>
      </c>
    </row>
    <row r="95" spans="1:7" s="61" customFormat="1" ht="15.75" x14ac:dyDescent="0.25">
      <c r="A95" s="83" t="s">
        <v>67</v>
      </c>
      <c r="B95" s="69"/>
      <c r="C95" s="69">
        <f>+C94+C93</f>
        <v>0</v>
      </c>
      <c r="D95" s="69">
        <f>+D94+D93</f>
        <v>0</v>
      </c>
      <c r="E95" s="69">
        <f>+E94+E93</f>
        <v>0</v>
      </c>
      <c r="F95" s="84" t="e">
        <f t="shared" si="9"/>
        <v>#DIV/0!</v>
      </c>
      <c r="G95" s="84" t="e">
        <f t="shared" si="10"/>
        <v>#DIV/0!</v>
      </c>
    </row>
    <row r="96" spans="1:7" ht="15.75" x14ac:dyDescent="0.25">
      <c r="A96" s="67" t="s">
        <v>76</v>
      </c>
      <c r="B96" s="68"/>
      <c r="C96" s="68"/>
      <c r="D96" s="68"/>
      <c r="E96" s="68"/>
      <c r="F96" s="79" t="e">
        <f t="shared" si="9"/>
        <v>#DIV/0!</v>
      </c>
      <c r="G96" s="79" t="e">
        <f t="shared" si="10"/>
        <v>#DIV/0!</v>
      </c>
    </row>
    <row r="97" spans="1:7" ht="15.75" x14ac:dyDescent="0.25">
      <c r="A97" s="67" t="s">
        <v>77</v>
      </c>
      <c r="B97" s="68"/>
      <c r="C97" s="68"/>
      <c r="D97" s="68"/>
      <c r="E97" s="68"/>
      <c r="F97" s="79" t="e">
        <f t="shared" si="9"/>
        <v>#DIV/0!</v>
      </c>
      <c r="G97" s="79" t="e">
        <f t="shared" si="10"/>
        <v>#DIV/0!</v>
      </c>
    </row>
    <row r="98" spans="1:7" ht="15.75" x14ac:dyDescent="0.25">
      <c r="A98" s="90"/>
      <c r="B98" s="75"/>
      <c r="C98" s="75"/>
      <c r="D98" s="75"/>
      <c r="E98" s="75"/>
      <c r="F98" s="91"/>
      <c r="G98" s="91"/>
    </row>
    <row r="99" spans="1:7" ht="19.5" x14ac:dyDescent="0.3">
      <c r="A99" s="96" t="s">
        <v>78</v>
      </c>
      <c r="B99" s="97"/>
      <c r="C99" s="97"/>
      <c r="D99" s="97"/>
      <c r="E99" s="97"/>
      <c r="F99" s="97"/>
      <c r="G99" s="97"/>
    </row>
    <row r="100" spans="1:7" ht="44.25" x14ac:dyDescent="0.25">
      <c r="A100" s="10"/>
      <c r="B100" s="5" t="s">
        <v>84</v>
      </c>
      <c r="C100" s="5" t="s">
        <v>25</v>
      </c>
      <c r="D100" s="5" t="s">
        <v>69</v>
      </c>
      <c r="E100" s="5" t="s">
        <v>104</v>
      </c>
      <c r="F100" s="16"/>
      <c r="G100" s="16"/>
    </row>
    <row r="101" spans="1:7" ht="15.75" x14ac:dyDescent="0.25">
      <c r="A101" s="10" t="s">
        <v>113</v>
      </c>
      <c r="B101" s="10"/>
      <c r="C101" s="10"/>
      <c r="D101" s="10"/>
      <c r="E101" s="10"/>
      <c r="F101" s="16"/>
      <c r="G101" s="16"/>
    </row>
    <row r="102" spans="1:7" ht="15.75" x14ac:dyDescent="0.25">
      <c r="A102" s="10" t="s">
        <v>114</v>
      </c>
      <c r="B102" s="10"/>
      <c r="C102" s="10"/>
      <c r="D102" s="10"/>
      <c r="E102" s="10"/>
      <c r="F102" s="16"/>
      <c r="G102" s="16"/>
    </row>
    <row r="103" spans="1:7" ht="15.75" x14ac:dyDescent="0.25">
      <c r="A103" s="10" t="s">
        <v>102</v>
      </c>
      <c r="B103" s="10"/>
      <c r="C103" s="10"/>
      <c r="D103" s="10"/>
      <c r="E103" s="10"/>
      <c r="F103" s="16"/>
      <c r="G103" s="16"/>
    </row>
    <row r="105" spans="1:7" ht="19.5" x14ac:dyDescent="0.3">
      <c r="A105" s="96" t="s">
        <v>103</v>
      </c>
      <c r="B105" s="97"/>
      <c r="C105" s="97"/>
      <c r="D105" s="97"/>
      <c r="E105" s="97"/>
      <c r="F105" s="97"/>
      <c r="G105" s="97"/>
    </row>
    <row r="106" spans="1:7" ht="15.75" x14ac:dyDescent="0.25">
      <c r="A106" s="119" t="s">
        <v>125</v>
      </c>
      <c r="B106" s="5" t="s">
        <v>126</v>
      </c>
      <c r="C106" s="5" t="s">
        <v>127</v>
      </c>
      <c r="D106" s="5" t="s">
        <v>128</v>
      </c>
      <c r="E106" s="16"/>
      <c r="F106" s="16"/>
      <c r="G106" s="16"/>
    </row>
    <row r="107" spans="1:7" ht="15.75" x14ac:dyDescent="0.25">
      <c r="A107" s="10" t="s">
        <v>103</v>
      </c>
      <c r="B107" s="10"/>
      <c r="C107" s="10"/>
      <c r="D107" s="10"/>
      <c r="E107" s="16"/>
      <c r="F107" s="16"/>
      <c r="G107" s="16"/>
    </row>
  </sheetData>
  <mergeCells count="29">
    <mergeCell ref="A88:G88"/>
    <mergeCell ref="A99:G99"/>
    <mergeCell ref="A105:G105"/>
    <mergeCell ref="A62:G62"/>
    <mergeCell ref="A70:G70"/>
    <mergeCell ref="A73:G73"/>
    <mergeCell ref="A79:G79"/>
    <mergeCell ref="F80:F81"/>
    <mergeCell ref="G80:G81"/>
    <mergeCell ref="A44:G44"/>
    <mergeCell ref="A47:G47"/>
    <mergeCell ref="A52:G52"/>
    <mergeCell ref="F53:F54"/>
    <mergeCell ref="G53:G54"/>
    <mergeCell ref="A54:E54"/>
    <mergeCell ref="A24:G24"/>
    <mergeCell ref="A32:G32"/>
    <mergeCell ref="F33:F34"/>
    <mergeCell ref="G33:G34"/>
    <mergeCell ref="A34:D34"/>
    <mergeCell ref="A40:E40"/>
    <mergeCell ref="F40:F41"/>
    <mergeCell ref="G40:G41"/>
    <mergeCell ref="A1:G1"/>
    <mergeCell ref="B3:D3"/>
    <mergeCell ref="A5:G5"/>
    <mergeCell ref="F12:G12"/>
    <mergeCell ref="A15:G15"/>
    <mergeCell ref="F19:G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3"/>
  <sheetViews>
    <sheetView zoomScale="80" zoomScaleNormal="80" workbookViewId="0">
      <selection activeCell="B12" sqref="B12"/>
    </sheetView>
  </sheetViews>
  <sheetFormatPr defaultColWidth="8.85546875" defaultRowHeight="15" x14ac:dyDescent="0.25"/>
  <cols>
    <col min="1" max="1" width="4" style="3" customWidth="1"/>
    <col min="2" max="2" width="98.7109375" style="3" customWidth="1"/>
    <col min="3" max="3" width="16.140625" style="3" bestFit="1" customWidth="1"/>
    <col min="4" max="6" width="19.28515625" style="3" customWidth="1"/>
    <col min="7" max="16384" width="8.85546875" style="3"/>
  </cols>
  <sheetData>
    <row r="1" spans="1:6" ht="21" customHeight="1" x14ac:dyDescent="0.35">
      <c r="A1" s="112" t="s">
        <v>79</v>
      </c>
      <c r="B1" s="112"/>
      <c r="C1" s="112"/>
      <c r="D1" s="112"/>
      <c r="E1" s="112"/>
      <c r="F1" s="112"/>
    </row>
    <row r="2" spans="1:6" s="18" customFormat="1" ht="21" x14ac:dyDescent="0.4">
      <c r="B2" s="113" t="s">
        <v>82</v>
      </c>
      <c r="C2" s="113"/>
      <c r="D2" s="113"/>
      <c r="E2" s="113"/>
      <c r="F2" s="113"/>
    </row>
    <row r="4" spans="1:6" ht="27" customHeight="1" x14ac:dyDescent="0.3">
      <c r="A4" s="7" t="s">
        <v>120</v>
      </c>
      <c r="C4" s="72" t="s">
        <v>115</v>
      </c>
      <c r="D4" s="93">
        <f>24067121*0.03</f>
        <v>722013.63</v>
      </c>
      <c r="E4" s="76" t="s">
        <v>118</v>
      </c>
      <c r="F4" s="77"/>
    </row>
    <row r="5" spans="1:6" ht="17.45" x14ac:dyDescent="0.3">
      <c r="A5" s="7"/>
      <c r="C5" s="61"/>
      <c r="D5" s="60"/>
    </row>
    <row r="6" spans="1:6" ht="31.9" customHeight="1" x14ac:dyDescent="0.25">
      <c r="A6" s="114" t="s">
        <v>68</v>
      </c>
      <c r="B6" s="115"/>
      <c r="C6" s="115"/>
      <c r="D6" s="115"/>
      <c r="E6" s="115"/>
      <c r="F6" s="116"/>
    </row>
    <row r="8" spans="1:6" s="22" customFormat="1" ht="17.45" x14ac:dyDescent="0.3">
      <c r="A8" s="19"/>
      <c r="B8" s="20"/>
      <c r="C8" s="21"/>
      <c r="D8" s="109" t="s">
        <v>66</v>
      </c>
      <c r="E8" s="110"/>
      <c r="F8" s="111"/>
    </row>
    <row r="9" spans="1:6" s="22" customFormat="1" ht="50.45" x14ac:dyDescent="0.3">
      <c r="A9" s="23"/>
      <c r="B9" s="24" t="s">
        <v>9</v>
      </c>
      <c r="C9" s="25" t="s">
        <v>40</v>
      </c>
      <c r="D9" s="25" t="s">
        <v>39</v>
      </c>
      <c r="E9" s="25" t="s">
        <v>44</v>
      </c>
      <c r="F9" s="25" t="s">
        <v>80</v>
      </c>
    </row>
    <row r="10" spans="1:6" ht="48.6" customHeight="1" x14ac:dyDescent="0.25">
      <c r="A10" s="26">
        <v>1</v>
      </c>
      <c r="B10" s="17"/>
      <c r="C10" s="10"/>
      <c r="D10" s="27"/>
      <c r="E10" s="27"/>
      <c r="F10" s="27"/>
    </row>
    <row r="11" spans="1:6" ht="48.6" customHeight="1" x14ac:dyDescent="0.25">
      <c r="A11" s="26">
        <v>2</v>
      </c>
      <c r="B11" s="17"/>
      <c r="C11" s="10"/>
      <c r="D11" s="27"/>
      <c r="E11" s="27"/>
      <c r="F11" s="27"/>
    </row>
    <row r="12" spans="1:6" ht="48.6" customHeight="1" x14ac:dyDescent="0.25">
      <c r="A12" s="26">
        <v>3</v>
      </c>
      <c r="B12" s="17"/>
      <c r="C12" s="10"/>
      <c r="D12" s="27"/>
      <c r="E12" s="27"/>
      <c r="F12" s="27"/>
    </row>
    <row r="13" spans="1:6" ht="48.6" customHeight="1" x14ac:dyDescent="0.25">
      <c r="A13" s="26">
        <v>4</v>
      </c>
      <c r="B13" s="17"/>
      <c r="C13" s="10"/>
      <c r="D13" s="27"/>
      <c r="E13" s="65"/>
      <c r="F13" s="65"/>
    </row>
    <row r="14" spans="1:6" ht="48.6" customHeight="1" x14ac:dyDescent="0.25">
      <c r="A14" s="26">
        <v>5</v>
      </c>
      <c r="B14" s="17"/>
      <c r="C14" s="10"/>
      <c r="D14" s="27"/>
      <c r="E14" s="27"/>
      <c r="F14" s="27"/>
    </row>
    <row r="15" spans="1:6" ht="48.6" customHeight="1" x14ac:dyDescent="0.25">
      <c r="A15" s="26">
        <v>6</v>
      </c>
      <c r="B15" s="17"/>
      <c r="C15" s="10"/>
      <c r="D15" s="27"/>
      <c r="E15" s="27"/>
      <c r="F15" s="27"/>
    </row>
    <row r="16" spans="1:6" ht="48.6" customHeight="1" x14ac:dyDescent="0.25">
      <c r="A16" s="26">
        <v>7</v>
      </c>
      <c r="B16" s="17"/>
      <c r="C16" s="10"/>
      <c r="D16" s="27"/>
      <c r="E16" s="27"/>
      <c r="F16" s="27"/>
    </row>
    <row r="17" spans="1:6" ht="48.6" customHeight="1" x14ac:dyDescent="0.25">
      <c r="A17" s="26">
        <v>8</v>
      </c>
      <c r="B17" s="17"/>
      <c r="C17" s="10"/>
      <c r="D17" s="27"/>
      <c r="E17" s="27"/>
      <c r="F17" s="27"/>
    </row>
    <row r="18" spans="1:6" ht="48.6" customHeight="1" x14ac:dyDescent="0.25">
      <c r="A18" s="26">
        <v>9</v>
      </c>
      <c r="B18" s="17"/>
      <c r="C18" s="10"/>
      <c r="D18" s="27"/>
      <c r="E18" s="27"/>
      <c r="F18" s="27"/>
    </row>
    <row r="19" spans="1:6" ht="48.6" customHeight="1" x14ac:dyDescent="0.25">
      <c r="A19" s="26">
        <v>10</v>
      </c>
      <c r="B19" s="17"/>
      <c r="C19" s="10"/>
      <c r="D19" s="27"/>
      <c r="E19" s="27"/>
      <c r="F19" s="27"/>
    </row>
    <row r="20" spans="1:6" ht="15.75" thickBot="1" x14ac:dyDescent="0.3">
      <c r="A20" s="28"/>
    </row>
    <row r="21" spans="1:6" ht="22.15" customHeight="1" thickBot="1" x14ac:dyDescent="0.35">
      <c r="A21" s="29"/>
      <c r="B21" s="30" t="s">
        <v>3</v>
      </c>
      <c r="C21" s="31"/>
      <c r="D21" s="32">
        <f>SUM(D10:D19)</f>
        <v>0</v>
      </c>
      <c r="E21" s="32">
        <f t="shared" ref="E21:F21" si="0">SUM(E10:E19)</f>
        <v>0</v>
      </c>
      <c r="F21" s="32">
        <f t="shared" si="0"/>
        <v>0</v>
      </c>
    </row>
    <row r="22" spans="1:6" x14ac:dyDescent="0.25">
      <c r="A22" s="28"/>
    </row>
    <row r="23" spans="1:6" x14ac:dyDescent="0.25">
      <c r="A23" s="28"/>
    </row>
  </sheetData>
  <mergeCells count="4">
    <mergeCell ref="D8:F8"/>
    <mergeCell ref="A1:F1"/>
    <mergeCell ref="B2:F2"/>
    <mergeCell ref="A6:F6"/>
  </mergeCells>
  <printOptions horizontalCentered="1"/>
  <pageMargins left="0.2" right="0.2" top="0.25" bottom="0.2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"/>
  <sheetViews>
    <sheetView workbookViewId="0">
      <selection activeCell="B11" sqref="B11"/>
    </sheetView>
  </sheetViews>
  <sheetFormatPr defaultColWidth="8.85546875" defaultRowHeight="15" x14ac:dyDescent="0.25"/>
  <cols>
    <col min="1" max="1" width="4" style="3" customWidth="1"/>
    <col min="2" max="2" width="126" style="3" customWidth="1"/>
    <col min="3" max="3" width="13.85546875" style="3" customWidth="1"/>
    <col min="4" max="4" width="16.85546875" style="3" customWidth="1"/>
    <col min="5" max="5" width="18.42578125" style="3" customWidth="1"/>
    <col min="6" max="16384" width="8.85546875" style="3"/>
  </cols>
  <sheetData>
    <row r="1" spans="1:5" ht="20.45" x14ac:dyDescent="0.35">
      <c r="A1" s="113" t="s">
        <v>79</v>
      </c>
      <c r="B1" s="113"/>
      <c r="C1" s="113"/>
      <c r="D1" s="113"/>
      <c r="E1" s="33"/>
    </row>
    <row r="2" spans="1:5" s="18" customFormat="1" ht="21" x14ac:dyDescent="0.4">
      <c r="A2" s="113" t="s">
        <v>81</v>
      </c>
      <c r="B2" s="113"/>
      <c r="C2" s="113"/>
      <c r="D2" s="113"/>
    </row>
    <row r="3" spans="1:5" s="18" customFormat="1" ht="21" x14ac:dyDescent="0.4">
      <c r="B3" s="117" t="s">
        <v>0</v>
      </c>
      <c r="C3" s="117"/>
      <c r="D3" s="117"/>
    </row>
    <row r="5" spans="1:5" ht="17.45" x14ac:dyDescent="0.3">
      <c r="A5" s="7" t="s">
        <v>120</v>
      </c>
    </row>
    <row r="6" spans="1:5" ht="17.45" x14ac:dyDescent="0.3">
      <c r="A6" s="7"/>
    </row>
    <row r="8" spans="1:5" s="22" customFormat="1" ht="50.45" x14ac:dyDescent="0.3">
      <c r="A8" s="34"/>
      <c r="B8" s="35" t="s">
        <v>6</v>
      </c>
      <c r="C8" s="36" t="s">
        <v>41</v>
      </c>
      <c r="D8" s="36" t="s">
        <v>2</v>
      </c>
    </row>
    <row r="9" spans="1:5" s="22" customFormat="1" ht="19.149999999999999" customHeight="1" x14ac:dyDescent="0.35">
      <c r="A9" s="37"/>
      <c r="B9" s="38" t="s">
        <v>119</v>
      </c>
      <c r="C9" s="39"/>
      <c r="D9" s="39"/>
    </row>
    <row r="10" spans="1:5" ht="58.9" customHeight="1" x14ac:dyDescent="0.25">
      <c r="A10" s="26">
        <v>1</v>
      </c>
      <c r="B10" s="17"/>
      <c r="C10" s="10"/>
      <c r="D10" s="27"/>
    </row>
    <row r="11" spans="1:5" ht="58.9" customHeight="1" x14ac:dyDescent="0.25">
      <c r="A11" s="26">
        <v>2</v>
      </c>
      <c r="B11" s="17"/>
      <c r="C11" s="10"/>
      <c r="D11" s="27"/>
    </row>
    <row r="12" spans="1:5" ht="58.9" customHeight="1" x14ac:dyDescent="0.25">
      <c r="A12" s="26">
        <v>3</v>
      </c>
      <c r="B12" s="17"/>
      <c r="C12" s="10"/>
      <c r="D12" s="27"/>
    </row>
    <row r="13" spans="1:5" ht="14.45" thickBot="1" x14ac:dyDescent="0.3">
      <c r="A13" s="28"/>
    </row>
    <row r="14" spans="1:5" ht="22.15" customHeight="1" thickBot="1" x14ac:dyDescent="0.35">
      <c r="A14" s="40"/>
      <c r="B14" s="41" t="s">
        <v>3</v>
      </c>
      <c r="C14" s="42"/>
      <c r="D14" s="43">
        <f>SUM(D10:D12)</f>
        <v>0</v>
      </c>
    </row>
    <row r="15" spans="1:5" x14ac:dyDescent="0.25">
      <c r="A15" s="28"/>
    </row>
    <row r="16" spans="1:5" x14ac:dyDescent="0.25">
      <c r="A16" s="28"/>
    </row>
  </sheetData>
  <mergeCells count="3">
    <mergeCell ref="B3:D3"/>
    <mergeCell ref="A2:D2"/>
    <mergeCell ref="A1:D1"/>
  </mergeCells>
  <printOptions horizontalCentered="1"/>
  <pageMargins left="0.2" right="0.2" top="0.25" bottom="0.2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F23"/>
  <sheetViews>
    <sheetView topLeftCell="A4" zoomScale="80" zoomScaleNormal="80" workbookViewId="0">
      <selection activeCell="B12" sqref="B12"/>
    </sheetView>
  </sheetViews>
  <sheetFormatPr defaultColWidth="8.85546875" defaultRowHeight="15" x14ac:dyDescent="0.25"/>
  <cols>
    <col min="1" max="1" width="4" style="3" customWidth="1"/>
    <col min="2" max="2" width="110.7109375" style="3" customWidth="1"/>
    <col min="3" max="3" width="17.7109375" style="3" customWidth="1"/>
    <col min="4" max="4" width="19.7109375" style="3" customWidth="1"/>
    <col min="5" max="5" width="18.42578125" style="3" customWidth="1"/>
    <col min="6" max="6" width="16.85546875" style="3" customWidth="1"/>
    <col min="7" max="16384" width="8.85546875" style="3"/>
  </cols>
  <sheetData>
    <row r="1" spans="1:6" s="18" customFormat="1" ht="21" x14ac:dyDescent="0.4">
      <c r="A1" s="113" t="s">
        <v>79</v>
      </c>
      <c r="B1" s="113"/>
      <c r="C1" s="113"/>
      <c r="D1" s="113"/>
      <c r="E1" s="113"/>
    </row>
    <row r="2" spans="1:6" s="18" customFormat="1" ht="21" x14ac:dyDescent="0.4">
      <c r="A2" s="113" t="s">
        <v>43</v>
      </c>
      <c r="B2" s="113"/>
      <c r="C2" s="113"/>
      <c r="D2" s="113"/>
      <c r="E2" s="113"/>
    </row>
    <row r="3" spans="1:6" s="18" customFormat="1" ht="21" x14ac:dyDescent="0.4">
      <c r="B3" s="117" t="s">
        <v>0</v>
      </c>
      <c r="C3" s="117"/>
      <c r="D3" s="117"/>
      <c r="E3" s="117"/>
    </row>
    <row r="5" spans="1:6" ht="17.45" x14ac:dyDescent="0.3">
      <c r="A5" s="7" t="s">
        <v>120</v>
      </c>
    </row>
    <row r="8" spans="1:6" ht="87" x14ac:dyDescent="0.3">
      <c r="A8" s="44"/>
      <c r="B8" s="45" t="s">
        <v>7</v>
      </c>
      <c r="C8" s="46" t="s">
        <v>42</v>
      </c>
      <c r="D8" s="46" t="s">
        <v>5</v>
      </c>
      <c r="E8" s="46" t="s">
        <v>4</v>
      </c>
      <c r="F8" s="46" t="s">
        <v>8</v>
      </c>
    </row>
    <row r="9" spans="1:6" ht="19.149999999999999" customHeight="1" x14ac:dyDescent="0.3">
      <c r="A9" s="47"/>
      <c r="B9" s="48" t="s">
        <v>1</v>
      </c>
      <c r="C9" s="49"/>
      <c r="D9" s="49"/>
      <c r="E9" s="49"/>
      <c r="F9" s="49"/>
    </row>
    <row r="10" spans="1:6" ht="50.45" customHeight="1" x14ac:dyDescent="0.25">
      <c r="A10" s="26">
        <v>1</v>
      </c>
      <c r="B10" s="17"/>
      <c r="C10" s="10"/>
      <c r="D10" s="27"/>
      <c r="E10" s="27"/>
      <c r="F10" s="27"/>
    </row>
    <row r="11" spans="1:6" ht="50.45" customHeight="1" x14ac:dyDescent="0.25">
      <c r="A11" s="26">
        <v>2</v>
      </c>
      <c r="B11" s="17"/>
      <c r="C11" s="10"/>
      <c r="D11" s="27"/>
      <c r="E11" s="65"/>
      <c r="F11" s="65"/>
    </row>
    <row r="12" spans="1:6" ht="50.45" customHeight="1" x14ac:dyDescent="0.25">
      <c r="A12" s="26">
        <v>3</v>
      </c>
      <c r="B12" s="17"/>
      <c r="C12" s="10"/>
      <c r="D12" s="27"/>
      <c r="E12" s="65"/>
      <c r="F12" s="65"/>
    </row>
    <row r="13" spans="1:6" ht="50.45" customHeight="1" x14ac:dyDescent="0.25">
      <c r="A13" s="26">
        <v>4</v>
      </c>
      <c r="B13" s="17"/>
      <c r="C13" s="10"/>
      <c r="D13" s="27"/>
      <c r="E13" s="27"/>
      <c r="F13" s="27"/>
    </row>
    <row r="14" spans="1:6" ht="50.45" customHeight="1" x14ac:dyDescent="0.25">
      <c r="A14" s="26">
        <v>5</v>
      </c>
      <c r="B14" s="17"/>
      <c r="C14" s="10"/>
      <c r="D14" s="27"/>
      <c r="E14" s="27"/>
      <c r="F14" s="27"/>
    </row>
    <row r="15" spans="1:6" ht="50.45" customHeight="1" x14ac:dyDescent="0.25">
      <c r="A15" s="26">
        <v>6</v>
      </c>
      <c r="B15" s="17"/>
      <c r="C15" s="10"/>
      <c r="D15" s="27"/>
      <c r="E15" s="27"/>
      <c r="F15" s="27"/>
    </row>
    <row r="16" spans="1:6" ht="50.45" customHeight="1" x14ac:dyDescent="0.25">
      <c r="A16" s="26">
        <v>7</v>
      </c>
      <c r="B16" s="17"/>
      <c r="C16" s="10"/>
      <c r="D16" s="27"/>
      <c r="E16" s="27"/>
      <c r="F16" s="27"/>
    </row>
    <row r="17" spans="1:6" ht="50.45" customHeight="1" x14ac:dyDescent="0.25">
      <c r="A17" s="26">
        <v>8</v>
      </c>
      <c r="B17" s="17"/>
      <c r="C17" s="10"/>
      <c r="D17" s="27"/>
      <c r="E17" s="27"/>
      <c r="F17" s="27"/>
    </row>
    <row r="18" spans="1:6" ht="50.45" customHeight="1" x14ac:dyDescent="0.25">
      <c r="A18" s="26">
        <v>9</v>
      </c>
      <c r="B18" s="17"/>
      <c r="C18" s="10"/>
      <c r="D18" s="27"/>
      <c r="E18" s="27"/>
      <c r="F18" s="27"/>
    </row>
    <row r="19" spans="1:6" ht="50.45" customHeight="1" x14ac:dyDescent="0.25">
      <c r="A19" s="26">
        <v>10</v>
      </c>
      <c r="B19" s="17"/>
      <c r="C19" s="10"/>
      <c r="D19" s="27"/>
      <c r="E19" s="27"/>
      <c r="F19" s="27"/>
    </row>
    <row r="20" spans="1:6" ht="15.75" thickBot="1" x14ac:dyDescent="0.3">
      <c r="A20" s="28"/>
    </row>
    <row r="21" spans="1:6" ht="22.15" customHeight="1" thickBot="1" x14ac:dyDescent="0.35">
      <c r="A21" s="50"/>
      <c r="B21" s="51" t="s">
        <v>3</v>
      </c>
      <c r="C21" s="52"/>
      <c r="D21" s="53"/>
      <c r="E21" s="53">
        <f>SUM(E10:E19)</f>
        <v>0</v>
      </c>
      <c r="F21" s="53">
        <f>SUM(F10:F19)</f>
        <v>0</v>
      </c>
    </row>
    <row r="22" spans="1:6" x14ac:dyDescent="0.25">
      <c r="A22" s="28"/>
    </row>
    <row r="23" spans="1:6" x14ac:dyDescent="0.25">
      <c r="A23" s="28"/>
    </row>
  </sheetData>
  <mergeCells count="3">
    <mergeCell ref="A2:E2"/>
    <mergeCell ref="B3:E3"/>
    <mergeCell ref="A1:E1"/>
  </mergeCells>
  <printOptions horizontalCentered="1"/>
  <pageMargins left="0.25" right="0.25" top="0.25" bottom="0.2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Trend Data</vt:lpstr>
      <vt:lpstr>Reduction Actions</vt:lpstr>
      <vt:lpstr>New Funds</vt:lpstr>
      <vt:lpstr>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Donal Christian</cp:lastModifiedBy>
  <cp:lastPrinted>2014-09-24T17:15:21Z</cp:lastPrinted>
  <dcterms:created xsi:type="dcterms:W3CDTF">2012-03-12T17:21:14Z</dcterms:created>
  <dcterms:modified xsi:type="dcterms:W3CDTF">2014-10-17T20:58:11Z</dcterms:modified>
</cp:coreProperties>
</file>